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ommell.CHAINSTOREGUIDE\Desktop\Shawn\Backup\Storefront\Samples\"/>
    </mc:Choice>
  </mc:AlternateContent>
  <xr:revisionPtr revIDLastSave="0" documentId="13_ncr:1_{7A05ECBA-9FBD-446A-9B54-37AB0232D4A3}" xr6:coauthVersionLast="47" xr6:coauthVersionMax="47" xr10:uidLastSave="{00000000-0000-0000-0000-000000000000}"/>
  <bookViews>
    <workbookView xWindow="2340" yWindow="1515" windowWidth="19545" windowHeight="14685" xr2:uid="{00000000-000D-0000-FFFF-FFFF00000000}"/>
  </bookViews>
  <sheets>
    <sheet name="Sheet1" sheetId="1" r:id="rId1"/>
  </sheets>
  <definedNames>
    <definedName name="_xlnm._FilterDatabase" localSheetId="0" hidden="1">Sheet1!$A$1:$AX$11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" i="1" l="1"/>
  <c r="R3" i="1"/>
  <c r="R4" i="1"/>
  <c r="R5" i="1"/>
  <c r="R6" i="1"/>
  <c r="R7" i="1"/>
  <c r="R8" i="1"/>
  <c r="R9" i="1"/>
  <c r="R10" i="1"/>
  <c r="R11" i="1"/>
</calcChain>
</file>

<file path=xl/sharedStrings.xml><?xml version="1.0" encoding="utf-8"?>
<sst xmlns="http://schemas.openxmlformats.org/spreadsheetml/2006/main" count="333" uniqueCount="269">
  <si>
    <t>Company Id</t>
  </si>
  <si>
    <t>Company Name</t>
  </si>
  <si>
    <t>Address</t>
  </si>
  <si>
    <t>City</t>
  </si>
  <si>
    <t>State</t>
  </si>
  <si>
    <t>Zip</t>
  </si>
  <si>
    <t>Telephone</t>
  </si>
  <si>
    <t>Fax</t>
  </si>
  <si>
    <t>Mailing Address</t>
  </si>
  <si>
    <t>Mailing City</t>
  </si>
  <si>
    <t>Upper case Mailing Address</t>
  </si>
  <si>
    <t>Upper case Mailing City</t>
  </si>
  <si>
    <t>Mailing State</t>
  </si>
  <si>
    <t>Mailing Zip</t>
  </si>
  <si>
    <t>Mailing Zip4</t>
  </si>
  <si>
    <t>Mailing Zip Plus4</t>
  </si>
  <si>
    <t>Company Email</t>
  </si>
  <si>
    <t>URL</t>
  </si>
  <si>
    <t>Company Facebook</t>
  </si>
  <si>
    <t>Company Twitter</t>
  </si>
  <si>
    <t>Company Linkedin</t>
  </si>
  <si>
    <t>Person Id</t>
  </si>
  <si>
    <t>Full Name</t>
  </si>
  <si>
    <t>First Name</t>
  </si>
  <si>
    <t>Middle Initial</t>
  </si>
  <si>
    <t>Last Name</t>
  </si>
  <si>
    <t>Suffix</t>
  </si>
  <si>
    <t>Salutation</t>
  </si>
  <si>
    <t>Title</t>
  </si>
  <si>
    <t>Personal Facebook</t>
  </si>
  <si>
    <t>Personal Twitter</t>
  </si>
  <si>
    <t>Personal LinkedIn</t>
  </si>
  <si>
    <t>Personal Email</t>
  </si>
  <si>
    <t>Personal Phone</t>
  </si>
  <si>
    <t>Trade Names</t>
  </si>
  <si>
    <t>Previous Total Units</t>
  </si>
  <si>
    <t>Total Units</t>
  </si>
  <si>
    <t>Total Units Growth Percent</t>
  </si>
  <si>
    <t>Previous Industry Sales</t>
  </si>
  <si>
    <t>Industry Sales</t>
  </si>
  <si>
    <t>Industry Sales Growth Percent</t>
  </si>
  <si>
    <t>Total Sales</t>
  </si>
  <si>
    <t>Company Owned Units</t>
  </si>
  <si>
    <t>Primary Industry</t>
  </si>
  <si>
    <t>Industry</t>
  </si>
  <si>
    <t>Green Comments</t>
  </si>
  <si>
    <t>Printed Text</t>
  </si>
  <si>
    <t>Notes</t>
  </si>
  <si>
    <t>Company Status</t>
  </si>
  <si>
    <t>Update Status Date</t>
  </si>
  <si>
    <t>7-Eleven Stores of Oklahoma</t>
  </si>
  <si>
    <t>A.C. Moore Arts &amp; Crafts Inc.</t>
  </si>
  <si>
    <t>ABC Appliance Inc.</t>
  </si>
  <si>
    <t>Academy Sports &amp; Outdoors</t>
  </si>
  <si>
    <t>Adams Fairacre Farms Inc.</t>
  </si>
  <si>
    <t>Advance Auto Parts Inc.</t>
  </si>
  <si>
    <t>Aeropostale Inc.</t>
  </si>
  <si>
    <t>Albert S. Smyth Company Inc.</t>
  </si>
  <si>
    <t>Albertsons LLC</t>
  </si>
  <si>
    <t>Alex and Ani  LLC</t>
  </si>
  <si>
    <t xml:space="preserve">2021 S MacArthur Blvd </t>
  </si>
  <si>
    <t xml:space="preserve">130 A C Moore Dr </t>
  </si>
  <si>
    <t xml:space="preserve">1 W Silverdome Industrial Park </t>
  </si>
  <si>
    <t xml:space="preserve">1800 N Mason Rd </t>
  </si>
  <si>
    <t xml:space="preserve">765 Dutchess Tpke </t>
  </si>
  <si>
    <t xml:space="preserve">2635 East Millbrook Road </t>
  </si>
  <si>
    <t>112 W 34th St Fl 22</t>
  </si>
  <si>
    <t xml:space="preserve">2020 York Rd </t>
  </si>
  <si>
    <t xml:space="preserve">250 E Parkcenter Blvd </t>
  </si>
  <si>
    <t xml:space="preserve">10 Briggs Drive </t>
  </si>
  <si>
    <t>Oklahoma City</t>
  </si>
  <si>
    <t>Berlin</t>
  </si>
  <si>
    <t>Pontiac</t>
  </si>
  <si>
    <t>Katy</t>
  </si>
  <si>
    <t>Poughkeepsie</t>
  </si>
  <si>
    <t>New York</t>
  </si>
  <si>
    <t>Raleigh</t>
  </si>
  <si>
    <t>Timonium</t>
  </si>
  <si>
    <t>Boise</t>
  </si>
  <si>
    <t>East Greenwich</t>
  </si>
  <si>
    <t>Sidney</t>
  </si>
  <si>
    <t>NY</t>
  </si>
  <si>
    <t>TX</t>
  </si>
  <si>
    <t>OK</t>
  </si>
  <si>
    <t>NJ</t>
  </si>
  <si>
    <t>MI</t>
  </si>
  <si>
    <t>NC</t>
  </si>
  <si>
    <t>MD</t>
  </si>
  <si>
    <t>ID</t>
  </si>
  <si>
    <t>RI</t>
  </si>
  <si>
    <t>73128-1630</t>
  </si>
  <si>
    <t>08009-9500</t>
  </si>
  <si>
    <t>48342-2994</t>
  </si>
  <si>
    <t>77449-2826</t>
  </si>
  <si>
    <t>12603-2057</t>
  </si>
  <si>
    <t>27604</t>
  </si>
  <si>
    <t>10120-2400</t>
  </si>
  <si>
    <t>21093-4244</t>
  </si>
  <si>
    <t>83706-3940</t>
  </si>
  <si>
    <t>02818</t>
  </si>
  <si>
    <t>(405) 682-5711</t>
  </si>
  <si>
    <t>(856) 768-4930</t>
  </si>
  <si>
    <t>(248) 335-4222</t>
  </si>
  <si>
    <t>(281) 646-5200</t>
  </si>
  <si>
    <t>(845) 454-4330</t>
  </si>
  <si>
    <t>(540) 362-4911</t>
  </si>
  <si>
    <t>(646) 485-5410</t>
  </si>
  <si>
    <t>(410) 252-6666</t>
  </si>
  <si>
    <t>(208) 395-6200</t>
  </si>
  <si>
    <t>(401) 633-1486</t>
  </si>
  <si>
    <t>(405) 681-8849</t>
  </si>
  <si>
    <t>(856) 753-7530</t>
  </si>
  <si>
    <t>(248) 335-2853</t>
  </si>
  <si>
    <t>(281) 646-5204</t>
  </si>
  <si>
    <t>(845) 454-4337</t>
  </si>
  <si>
    <t>(540) 561-6998</t>
  </si>
  <si>
    <t>(646) 485-5440</t>
  </si>
  <si>
    <t>(410) 252-2355</t>
  </si>
  <si>
    <t>(208) 395-4625</t>
  </si>
  <si>
    <t>PO Box 436001</t>
  </si>
  <si>
    <t>565 South Mason Road</t>
  </si>
  <si>
    <t>PO Box 20</t>
  </si>
  <si>
    <t xml:space="preserve">2021 S MACARTHUR BLVD </t>
  </si>
  <si>
    <t xml:space="preserve">130 A C MOORE DR </t>
  </si>
  <si>
    <t>PO BOX 436001</t>
  </si>
  <si>
    <t>565 SOUTH MASON ROAD</t>
  </si>
  <si>
    <t xml:space="preserve">765 DUTCHESS TPKE </t>
  </si>
  <si>
    <t xml:space="preserve">2635 EAST MILLBROOK ROAD </t>
  </si>
  <si>
    <t>112 W 34TH ST FL 22</t>
  </si>
  <si>
    <t xml:space="preserve">2020 YORK RD </t>
  </si>
  <si>
    <t>PO BOX 20</t>
  </si>
  <si>
    <t xml:space="preserve">10 BRIGGS DRIVE </t>
  </si>
  <si>
    <t>OKLAHOMA CITY</t>
  </si>
  <si>
    <t>BERLIN</t>
  </si>
  <si>
    <t>PONTIAC</t>
  </si>
  <si>
    <t>KATY</t>
  </si>
  <si>
    <t>POUGHKEEPSIE</t>
  </si>
  <si>
    <t>NEW YORK</t>
  </si>
  <si>
    <t>RALEIGH</t>
  </si>
  <si>
    <t>TIMONIUM</t>
  </si>
  <si>
    <t>BOISE</t>
  </si>
  <si>
    <t>EAST GREENWICH</t>
  </si>
  <si>
    <t>73128</t>
  </si>
  <si>
    <t>08009</t>
  </si>
  <si>
    <t>48343</t>
  </si>
  <si>
    <t>77450</t>
  </si>
  <si>
    <t>12603</t>
  </si>
  <si>
    <t>10120</t>
  </si>
  <si>
    <t>21093</t>
  </si>
  <si>
    <t>83726</t>
  </si>
  <si>
    <t>1630</t>
  </si>
  <si>
    <t>9500</t>
  </si>
  <si>
    <t>6001</t>
  </si>
  <si>
    <t>2057</t>
  </si>
  <si>
    <t>2400</t>
  </si>
  <si>
    <t>4244</t>
  </si>
  <si>
    <t>0020</t>
  </si>
  <si>
    <t>48343-6001</t>
  </si>
  <si>
    <t>83726-0020</t>
  </si>
  <si>
    <t>Academy</t>
  </si>
  <si>
    <t>adamsfairacrefarms</t>
  </si>
  <si>
    <t>advanceautoparts</t>
  </si>
  <si>
    <t>smythjewelers</t>
  </si>
  <si>
    <t>Albertsons</t>
  </si>
  <si>
    <t>alexandaniusa</t>
  </si>
  <si>
    <t>@academy</t>
  </si>
  <si>
    <t>@AdamsFarms</t>
  </si>
  <si>
    <t>@AdvanceAuto</t>
  </si>
  <si>
    <t>@SmythTimonium</t>
  </si>
  <si>
    <t>@Albertsons</t>
  </si>
  <si>
    <t>@alexandani</t>
  </si>
  <si>
    <t>7-eleven-stores-ok</t>
  </si>
  <si>
    <t>a-c--moore</t>
  </si>
  <si>
    <t>abc-warehouse</t>
  </si>
  <si>
    <t>academy-sports-and-outdoor</t>
  </si>
  <si>
    <t>advance-auto-parts</t>
  </si>
  <si>
    <t>aeropostale</t>
  </si>
  <si>
    <t>albertsons</t>
  </si>
  <si>
    <t>alexandani</t>
  </si>
  <si>
    <t>James M. Brown</t>
  </si>
  <si>
    <t>Pepe Piperno</t>
  </si>
  <si>
    <t>Gordon Hartunian</t>
  </si>
  <si>
    <t>Ken C. Hicks</t>
  </si>
  <si>
    <t>Patrick Adams</t>
  </si>
  <si>
    <t>Tom Greco</t>
  </si>
  <si>
    <t>Marc D. Miller</t>
  </si>
  <si>
    <t>Robert Smyth Jr</t>
  </si>
  <si>
    <t>Sidney Hopper</t>
  </si>
  <si>
    <t>Carolyn Rafaelian</t>
  </si>
  <si>
    <t>James</t>
  </si>
  <si>
    <t>Pepe</t>
  </si>
  <si>
    <t>Gordon</t>
  </si>
  <si>
    <t>Ken</t>
  </si>
  <si>
    <t>Patrick</t>
  </si>
  <si>
    <t>Tom</t>
  </si>
  <si>
    <t>Marc</t>
  </si>
  <si>
    <t>Robert</t>
  </si>
  <si>
    <t>Carolyn</t>
  </si>
  <si>
    <t>C.</t>
  </si>
  <si>
    <t>M.</t>
  </si>
  <si>
    <t>D.</t>
  </si>
  <si>
    <t>Brown</t>
  </si>
  <si>
    <t>Piperno</t>
  </si>
  <si>
    <t>Hartunian</t>
  </si>
  <si>
    <t>Hicks</t>
  </si>
  <si>
    <t>Adams</t>
  </si>
  <si>
    <t>Greco</t>
  </si>
  <si>
    <t>Miller</t>
  </si>
  <si>
    <t>Smyth</t>
  </si>
  <si>
    <t>Hopper</t>
  </si>
  <si>
    <t>Rafaelian</t>
  </si>
  <si>
    <t>Jr</t>
  </si>
  <si>
    <t>Mr</t>
  </si>
  <si>
    <t>Ms</t>
  </si>
  <si>
    <t>CEO; President</t>
  </si>
  <si>
    <t>CEO</t>
  </si>
  <si>
    <t>Owner; Chief Marketing Officer</t>
  </si>
  <si>
    <t>CEO; Partner</t>
  </si>
  <si>
    <t>President; Partner</t>
  </si>
  <si>
    <t>gordon-hartunian-b4282751</t>
  </si>
  <si>
    <t>pat-adams-0187b3a4</t>
  </si>
  <si>
    <t>tomrgreco</t>
  </si>
  <si>
    <t>marc-miller-ba10821</t>
  </si>
  <si>
    <t>carolynrafaelian</t>
  </si>
  <si>
    <t>7-Eleven (108)</t>
  </si>
  <si>
    <t>A.C. Moore Arts &amp; Crafts (138)</t>
  </si>
  <si>
    <t>ABC Warehouse (43) ; Hawthorne Home Appliance &amp; Electronics (3) ; Mickey Shorr (16)</t>
  </si>
  <si>
    <t>Academy Sports &amp; Outdoors (259)</t>
  </si>
  <si>
    <t>Adams Fairacre Farm (4)</t>
  </si>
  <si>
    <t>Advance Auto Parts (4 275) ; Autopart International (185) ; CARQUEST (417) ; WORLDPAC (160)</t>
  </si>
  <si>
    <t>Aeropostale (497) ; P.S. from Aeropostale (15)</t>
  </si>
  <si>
    <t>Smyth Jewelers (3)</t>
  </si>
  <si>
    <t>Acme Markets (179) ; Albertson's Market Street (3) ; Albertsons ; Albertsons Market (23) ; Amigos (4) ; Andronico's Market (6) ; Balducci's (7) ; Balducci's Gourmet on the Go (2) ; Carr's Quality Center (11) ; Haggen (15) ; Jewel - Osco (186) ; Kings Super Market (19) ; Market Street (19) ; Pak N Save (3) ; Pavilions (27) ; Randall's Food &amp; Drug (44) ; Randalls Convenience Store (2) ; Safeway ; Shaw's (133) ; Star Market (21) ; Tom Thumb Convenience Store (2) ; Tom Thumb Food &amp; Pharmacy (64) ; United Express (37) ; United Supermarkets (45) ; Vons (208)</t>
  </si>
  <si>
    <t>Alex and Ani (52)</t>
  </si>
  <si>
    <t>Convenience Stores</t>
  </si>
  <si>
    <t>Toy/Hobby/Craft/Fabric Retail</t>
  </si>
  <si>
    <t>Consumer Electronics</t>
  </si>
  <si>
    <t>Apparel Stores</t>
  </si>
  <si>
    <t>Sporting Goods Retailers</t>
  </si>
  <si>
    <t>Supermarket Chains</t>
  </si>
  <si>
    <t>Auto Aftermarket Retailers</t>
  </si>
  <si>
    <t>Houseware/Giftware</t>
  </si>
  <si>
    <t>Updated</t>
  </si>
  <si>
    <t>7/19/2021</t>
  </si>
  <si>
    <t>7/7/2021</t>
  </si>
  <si>
    <t>To learn more about this and other essential marketing products, contact us at:</t>
  </si>
  <si>
    <t>Phone: 1-800-927-9292</t>
  </si>
  <si>
    <t>Email: webmaster@chainstoreguide.com</t>
  </si>
  <si>
    <t>Mail: Chain Store Guide</t>
  </si>
  <si>
    <t>3710 Corporex Park Drive</t>
  </si>
  <si>
    <t>Tampa, FL  33619</t>
  </si>
  <si>
    <t>https://www.chainstoreguide.com/</t>
  </si>
  <si>
    <t>This is a small sample of the Top 1000 PLUS database by Chain Store Guide.</t>
  </si>
  <si>
    <t>m***@acmoore.com</t>
  </si>
  <si>
    <t>a***@academy.com</t>
  </si>
  <si>
    <t>A***@aol.com</t>
  </si>
  <si>
    <t>c***@aeropostale.com</t>
  </si>
  <si>
    <t>s***@albertsmyth.com</t>
  </si>
  <si>
    <t>a***@albertsons.com</t>
  </si>
  <si>
    <t>c***@alexandani.com</t>
  </si>
  <si>
    <t>j***@ok7-eleven.com</t>
  </si>
  <si>
    <t>P***@acmoore.com</t>
  </si>
  <si>
    <t>g***@abcwarehouse.com</t>
  </si>
  <si>
    <t>k***@academy.com</t>
  </si>
  <si>
    <t>p***@adamsfarms.com</t>
  </si>
  <si>
    <t>t***@advanceautoparts.com</t>
  </si>
  <si>
    <t>m***@aeropostale.com</t>
  </si>
  <si>
    <t>b***@smythjewelers.com</t>
  </si>
  <si>
    <t>s***@safeway.com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</si>
</sst>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wrapText="1"/>
    </xf>
    <xf numFmtId="0" fontId="2" fillId="0" borderId="0" xfId="1" applyAlignment="1">
      <alignment wrapText="1"/>
    </xf>
    <xf numFmtId="0" fontId="1" fillId="0" borderId="0" xfId="0" applyFont="1" applyAlignment="1">
      <alignment wrapText="1"/>
    </xf>
    <xf numFmtId="164" fontId="0" fillId="0" borderId="0" xfId="0" applyNumberFormat="1" applyAlignment="1">
      <alignment wrapText="1"/>
    </xf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left"/>
    </xf>
    <xf numFmtId="0" fontId="2" fillId="2" borderId="0" xfId="1" applyFill="1" applyAlignment="1">
      <alignment horizontal="left"/>
    </xf>
    <xf numFmtId="0" fontId="3" fillId="2" borderId="0" xfId="1" applyFont="1" applyFill="1" applyAlignment="1">
      <alignment horizontal="left"/>
    </xf>
    <xf numFmtId="0" fontId="1" fillId="3" borderId="0" xfId="0" applyFont="1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***@alexandani.com" TargetMode="External"/><Relationship Id="rId13" Type="http://schemas.openxmlformats.org/officeDocument/2006/relationships/hyperlink" Target="mailto:p***@adamsfarms.com" TargetMode="External"/><Relationship Id="rId18" Type="http://schemas.openxmlformats.org/officeDocument/2006/relationships/hyperlink" Target="mailto:c***@alexandani.com" TargetMode="External"/><Relationship Id="rId3" Type="http://schemas.openxmlformats.org/officeDocument/2006/relationships/hyperlink" Target="mailto:a***@academy.com" TargetMode="External"/><Relationship Id="rId7" Type="http://schemas.openxmlformats.org/officeDocument/2006/relationships/hyperlink" Target="mailto:a***@albertsons.com" TargetMode="External"/><Relationship Id="rId12" Type="http://schemas.openxmlformats.org/officeDocument/2006/relationships/hyperlink" Target="mailto:k***@academy.com" TargetMode="External"/><Relationship Id="rId17" Type="http://schemas.openxmlformats.org/officeDocument/2006/relationships/hyperlink" Target="mailto:s***@safeway.com" TargetMode="External"/><Relationship Id="rId2" Type="http://schemas.openxmlformats.org/officeDocument/2006/relationships/hyperlink" Target="mailto:m***@acmoore.com" TargetMode="External"/><Relationship Id="rId16" Type="http://schemas.openxmlformats.org/officeDocument/2006/relationships/hyperlink" Target="mailto:b***@smythjewelers.com" TargetMode="External"/><Relationship Id="rId1" Type="http://schemas.openxmlformats.org/officeDocument/2006/relationships/hyperlink" Target="https://www.chainstoreguide.com/" TargetMode="External"/><Relationship Id="rId6" Type="http://schemas.openxmlformats.org/officeDocument/2006/relationships/hyperlink" Target="mailto:s***@albertsmyth.com" TargetMode="External"/><Relationship Id="rId11" Type="http://schemas.openxmlformats.org/officeDocument/2006/relationships/hyperlink" Target="mailto:g***@abcwarehouse.com" TargetMode="External"/><Relationship Id="rId5" Type="http://schemas.openxmlformats.org/officeDocument/2006/relationships/hyperlink" Target="mailto:c***@aeropostale.com" TargetMode="External"/><Relationship Id="rId15" Type="http://schemas.openxmlformats.org/officeDocument/2006/relationships/hyperlink" Target="mailto:m***@aeropostale.com" TargetMode="External"/><Relationship Id="rId10" Type="http://schemas.openxmlformats.org/officeDocument/2006/relationships/hyperlink" Target="mailto:P***@acmoore.com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A***@aol.com" TargetMode="External"/><Relationship Id="rId9" Type="http://schemas.openxmlformats.org/officeDocument/2006/relationships/hyperlink" Target="mailto:j***@ok7-eleven.com" TargetMode="External"/><Relationship Id="rId14" Type="http://schemas.openxmlformats.org/officeDocument/2006/relationships/hyperlink" Target="mailto:t***@advanceautopart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25"/>
  <sheetViews>
    <sheetView tabSelected="1" workbookViewId="0"/>
  </sheetViews>
  <sheetFormatPr defaultRowHeight="15" x14ac:dyDescent="0.25"/>
  <cols>
    <col min="1" max="49" width="30.7109375" style="1" customWidth="1"/>
    <col min="50" max="16384" width="9.140625" style="1"/>
  </cols>
  <sheetData>
    <row r="1" spans="1:50" s="3" customFormat="1" ht="15" customHeight="1" x14ac:dyDescent="0.25">
      <c r="A1" s="10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</row>
    <row r="2" spans="1:50" ht="15" customHeight="1" x14ac:dyDescent="0.25">
      <c r="A2" s="1">
        <v>1000079605</v>
      </c>
      <c r="B2" s="1" t="s">
        <v>50</v>
      </c>
      <c r="C2" s="1" t="s">
        <v>60</v>
      </c>
      <c r="D2" s="1" t="s">
        <v>70</v>
      </c>
      <c r="E2" s="1" t="s">
        <v>83</v>
      </c>
      <c r="F2" s="1" t="s">
        <v>90</v>
      </c>
      <c r="G2" s="1" t="s">
        <v>100</v>
      </c>
      <c r="H2" s="1" t="s">
        <v>110</v>
      </c>
      <c r="I2" s="1" t="s">
        <v>60</v>
      </c>
      <c r="J2" s="1" t="s">
        <v>70</v>
      </c>
      <c r="K2" s="1" t="s">
        <v>122</v>
      </c>
      <c r="L2" s="1" t="s">
        <v>132</v>
      </c>
      <c r="M2" s="1" t="s">
        <v>83</v>
      </c>
      <c r="N2" s="1" t="s">
        <v>142</v>
      </c>
      <c r="O2" s="1" t="s">
        <v>150</v>
      </c>
      <c r="P2" s="1" t="s">
        <v>90</v>
      </c>
      <c r="R2" s="2" t="str">
        <f>HYPERLINK("http://www.ok7-eleven.com","http://www.ok7-eleven.com")</f>
        <v>http://www.ok7-eleven.com</v>
      </c>
      <c r="U2" s="1" t="s">
        <v>171</v>
      </c>
      <c r="V2" s="1">
        <v>1008334306</v>
      </c>
      <c r="W2" s="1" t="s">
        <v>179</v>
      </c>
      <c r="X2" s="1" t="s">
        <v>189</v>
      </c>
      <c r="Y2" s="1" t="s">
        <v>199</v>
      </c>
      <c r="Z2" s="1" t="s">
        <v>201</v>
      </c>
      <c r="AB2" s="1" t="s">
        <v>212</v>
      </c>
      <c r="AC2" s="1" t="s">
        <v>214</v>
      </c>
      <c r="AG2" s="2" t="s">
        <v>260</v>
      </c>
      <c r="AI2" s="1" t="s">
        <v>224</v>
      </c>
      <c r="AJ2" s="1">
        <v>108</v>
      </c>
      <c r="AK2" s="1">
        <v>108</v>
      </c>
      <c r="AL2" s="1">
        <v>0</v>
      </c>
      <c r="AM2" s="4">
        <v>233700000</v>
      </c>
      <c r="AN2" s="4">
        <v>227385000</v>
      </c>
      <c r="AO2" s="1">
        <v>-2.7</v>
      </c>
      <c r="AP2" s="4">
        <v>227385000</v>
      </c>
      <c r="AQ2" s="1">
        <v>108</v>
      </c>
      <c r="AR2" s="1" t="s">
        <v>234</v>
      </c>
      <c r="AS2" s="1" t="s">
        <v>234</v>
      </c>
    </row>
    <row r="3" spans="1:50" ht="15" customHeight="1" x14ac:dyDescent="0.25">
      <c r="A3" s="1">
        <v>1000303804</v>
      </c>
      <c r="B3" s="1" t="s">
        <v>51</v>
      </c>
      <c r="C3" s="1" t="s">
        <v>61</v>
      </c>
      <c r="D3" s="1" t="s">
        <v>71</v>
      </c>
      <c r="E3" s="1" t="s">
        <v>84</v>
      </c>
      <c r="F3" s="1" t="s">
        <v>91</v>
      </c>
      <c r="G3" s="1" t="s">
        <v>101</v>
      </c>
      <c r="H3" s="1" t="s">
        <v>111</v>
      </c>
      <c r="I3" s="1" t="s">
        <v>61</v>
      </c>
      <c r="J3" s="1" t="s">
        <v>71</v>
      </c>
      <c r="K3" s="1" t="s">
        <v>123</v>
      </c>
      <c r="L3" s="1" t="s">
        <v>133</v>
      </c>
      <c r="M3" s="1" t="s">
        <v>84</v>
      </c>
      <c r="N3" s="1" t="s">
        <v>143</v>
      </c>
      <c r="O3" s="1" t="s">
        <v>151</v>
      </c>
      <c r="P3" s="1" t="s">
        <v>91</v>
      </c>
      <c r="Q3" s="2" t="s">
        <v>253</v>
      </c>
      <c r="R3" s="2" t="str">
        <f>HYPERLINK("http://www.acmoore.com, http://www.ACMooreRewards.com","http://www.acmoore.com, http://www.ACMooreRewards.com")</f>
        <v>http://www.acmoore.com, http://www.ACMooreRewards.com</v>
      </c>
      <c r="U3" s="1" t="s">
        <v>172</v>
      </c>
      <c r="V3" s="1">
        <v>1008678670</v>
      </c>
      <c r="W3" s="1" t="s">
        <v>180</v>
      </c>
      <c r="X3" s="1" t="s">
        <v>190</v>
      </c>
      <c r="Z3" s="1" t="s">
        <v>202</v>
      </c>
      <c r="AB3" s="1" t="s">
        <v>212</v>
      </c>
      <c r="AC3" s="1" t="s">
        <v>216</v>
      </c>
      <c r="AG3" s="2" t="s">
        <v>261</v>
      </c>
      <c r="AI3" s="1" t="s">
        <v>225</v>
      </c>
      <c r="AJ3" s="1">
        <v>138</v>
      </c>
      <c r="AK3" s="1">
        <v>138</v>
      </c>
      <c r="AL3" s="1">
        <v>0</v>
      </c>
      <c r="AM3" s="4">
        <v>470500000</v>
      </c>
      <c r="AN3" s="4">
        <v>450000000</v>
      </c>
      <c r="AO3" s="1">
        <v>-4.3600000000000003</v>
      </c>
      <c r="AP3" s="4">
        <v>450000000</v>
      </c>
      <c r="AQ3" s="1">
        <v>138</v>
      </c>
      <c r="AR3" s="1" t="s">
        <v>235</v>
      </c>
      <c r="AS3" s="1" t="s">
        <v>235</v>
      </c>
    </row>
    <row r="4" spans="1:50" ht="15" customHeight="1" x14ac:dyDescent="0.25">
      <c r="A4" s="1">
        <v>1000046637</v>
      </c>
      <c r="B4" s="1" t="s">
        <v>52</v>
      </c>
      <c r="C4" s="1" t="s">
        <v>62</v>
      </c>
      <c r="D4" s="1" t="s">
        <v>72</v>
      </c>
      <c r="E4" s="1" t="s">
        <v>85</v>
      </c>
      <c r="F4" s="1" t="s">
        <v>92</v>
      </c>
      <c r="G4" s="1" t="s">
        <v>102</v>
      </c>
      <c r="H4" s="1" t="s">
        <v>112</v>
      </c>
      <c r="I4" s="1" t="s">
        <v>119</v>
      </c>
      <c r="J4" s="1" t="s">
        <v>72</v>
      </c>
      <c r="K4" s="1" t="s">
        <v>124</v>
      </c>
      <c r="L4" s="1" t="s">
        <v>134</v>
      </c>
      <c r="M4" s="1" t="s">
        <v>85</v>
      </c>
      <c r="N4" s="1" t="s">
        <v>144</v>
      </c>
      <c r="O4" s="1" t="s">
        <v>152</v>
      </c>
      <c r="P4" s="1" t="s">
        <v>157</v>
      </c>
      <c r="R4" s="2" t="str">
        <f>HYPERLINK("http://www.abcwarehouse.com, http://www.hawthorneonlinestore.com, http://www.mickeyshorr.com","http://www.abcwarehouse.com, http://www.hawthorneonlinestore.com, http://www.mickeyshorr.com")</f>
        <v>http://www.abcwarehouse.com, http://www.hawthorneonlinestore.com, http://www.mickeyshorr.com</v>
      </c>
      <c r="U4" s="1" t="s">
        <v>173</v>
      </c>
      <c r="V4" s="1">
        <v>1006848312</v>
      </c>
      <c r="W4" s="1" t="s">
        <v>181</v>
      </c>
      <c r="X4" s="1" t="s">
        <v>191</v>
      </c>
      <c r="Z4" s="1" t="s">
        <v>203</v>
      </c>
      <c r="AB4" s="1" t="s">
        <v>212</v>
      </c>
      <c r="AC4" s="1" t="s">
        <v>215</v>
      </c>
      <c r="AF4" s="1" t="s">
        <v>219</v>
      </c>
      <c r="AG4" s="2" t="s">
        <v>262</v>
      </c>
      <c r="AI4" s="1" t="s">
        <v>226</v>
      </c>
      <c r="AJ4" s="1">
        <v>62</v>
      </c>
      <c r="AK4" s="1">
        <v>62</v>
      </c>
      <c r="AL4" s="1">
        <v>0</v>
      </c>
      <c r="AM4" s="4">
        <v>419000000</v>
      </c>
      <c r="AN4" s="4">
        <v>420000000</v>
      </c>
      <c r="AO4" s="1">
        <v>0.24</v>
      </c>
      <c r="AP4" s="4">
        <v>420000000</v>
      </c>
      <c r="AQ4" s="1">
        <v>62</v>
      </c>
      <c r="AR4" s="1" t="s">
        <v>236</v>
      </c>
      <c r="AS4" s="1" t="s">
        <v>236</v>
      </c>
    </row>
    <row r="5" spans="1:50" ht="15" customHeight="1" x14ac:dyDescent="0.25">
      <c r="A5" s="1">
        <v>1000169093</v>
      </c>
      <c r="B5" s="1" t="s">
        <v>53</v>
      </c>
      <c r="C5" s="1" t="s">
        <v>63</v>
      </c>
      <c r="D5" s="1" t="s">
        <v>73</v>
      </c>
      <c r="E5" s="1" t="s">
        <v>82</v>
      </c>
      <c r="F5" s="1" t="s">
        <v>93</v>
      </c>
      <c r="G5" s="1" t="s">
        <v>103</v>
      </c>
      <c r="H5" s="1" t="s">
        <v>113</v>
      </c>
      <c r="I5" s="1" t="s">
        <v>120</v>
      </c>
      <c r="J5" s="1" t="s">
        <v>73</v>
      </c>
      <c r="K5" s="1" t="s">
        <v>125</v>
      </c>
      <c r="L5" s="1" t="s">
        <v>135</v>
      </c>
      <c r="M5" s="1" t="s">
        <v>82</v>
      </c>
      <c r="N5" s="1" t="s">
        <v>145</v>
      </c>
      <c r="P5" s="1" t="s">
        <v>145</v>
      </c>
      <c r="Q5" s="2" t="s">
        <v>254</v>
      </c>
      <c r="R5" s="2" t="str">
        <f>HYPERLINK("http://www.academy.com","http://www.academy.com")</f>
        <v>http://www.academy.com</v>
      </c>
      <c r="S5" s="1" t="s">
        <v>159</v>
      </c>
      <c r="T5" s="1" t="s">
        <v>165</v>
      </c>
      <c r="U5" s="1" t="s">
        <v>174</v>
      </c>
      <c r="V5" s="1">
        <v>1008966435</v>
      </c>
      <c r="W5" s="1" t="s">
        <v>182</v>
      </c>
      <c r="X5" s="1" t="s">
        <v>192</v>
      </c>
      <c r="Y5" s="1" t="s">
        <v>198</v>
      </c>
      <c r="Z5" s="1" t="s">
        <v>204</v>
      </c>
      <c r="AB5" s="1" t="s">
        <v>212</v>
      </c>
      <c r="AC5" s="1" t="s">
        <v>215</v>
      </c>
      <c r="AG5" s="2" t="s">
        <v>263</v>
      </c>
      <c r="AI5" s="1" t="s">
        <v>227</v>
      </c>
      <c r="AJ5" s="1">
        <v>256</v>
      </c>
      <c r="AK5" s="1">
        <v>259</v>
      </c>
      <c r="AL5" s="1">
        <v>1.17</v>
      </c>
      <c r="AM5" s="4">
        <v>4829897000</v>
      </c>
      <c r="AN5" s="4">
        <v>5689233000</v>
      </c>
      <c r="AO5" s="1">
        <v>17.79</v>
      </c>
      <c r="AP5" s="4">
        <v>5689233000</v>
      </c>
      <c r="AQ5" s="1">
        <v>259</v>
      </c>
      <c r="AR5" s="1" t="s">
        <v>238</v>
      </c>
      <c r="AS5" s="1" t="s">
        <v>238</v>
      </c>
    </row>
    <row r="6" spans="1:50" ht="15" customHeight="1" x14ac:dyDescent="0.25">
      <c r="A6" s="1">
        <v>1000209921</v>
      </c>
      <c r="B6" s="1" t="s">
        <v>54</v>
      </c>
      <c r="C6" s="1" t="s">
        <v>64</v>
      </c>
      <c r="D6" s="1" t="s">
        <v>74</v>
      </c>
      <c r="E6" s="1" t="s">
        <v>81</v>
      </c>
      <c r="F6" s="1" t="s">
        <v>94</v>
      </c>
      <c r="G6" s="1" t="s">
        <v>104</v>
      </c>
      <c r="H6" s="1" t="s">
        <v>114</v>
      </c>
      <c r="I6" s="1" t="s">
        <v>64</v>
      </c>
      <c r="J6" s="1" t="s">
        <v>74</v>
      </c>
      <c r="K6" s="1" t="s">
        <v>126</v>
      </c>
      <c r="L6" s="1" t="s">
        <v>136</v>
      </c>
      <c r="M6" s="1" t="s">
        <v>81</v>
      </c>
      <c r="N6" s="1" t="s">
        <v>146</v>
      </c>
      <c r="O6" s="1" t="s">
        <v>153</v>
      </c>
      <c r="P6" s="1" t="s">
        <v>94</v>
      </c>
      <c r="Q6" s="2" t="s">
        <v>255</v>
      </c>
      <c r="R6" s="2" t="str">
        <f>HYPERLINK("http://www.adamsfarms.com","http://www.adamsfarms.com")</f>
        <v>http://www.adamsfarms.com</v>
      </c>
      <c r="S6" s="1" t="s">
        <v>160</v>
      </c>
      <c r="T6" s="1" t="s">
        <v>166</v>
      </c>
      <c r="V6" s="1">
        <v>1008651369</v>
      </c>
      <c r="W6" s="1" t="s">
        <v>183</v>
      </c>
      <c r="X6" s="1" t="s">
        <v>193</v>
      </c>
      <c r="Z6" s="1" t="s">
        <v>205</v>
      </c>
      <c r="AB6" s="1" t="s">
        <v>212</v>
      </c>
      <c r="AC6" s="1" t="s">
        <v>217</v>
      </c>
      <c r="AF6" s="1" t="s">
        <v>220</v>
      </c>
      <c r="AG6" s="2" t="s">
        <v>264</v>
      </c>
      <c r="AI6" s="1" t="s">
        <v>228</v>
      </c>
      <c r="AJ6" s="1">
        <v>4</v>
      </c>
      <c r="AK6" s="1">
        <v>4</v>
      </c>
      <c r="AL6" s="1">
        <v>0</v>
      </c>
      <c r="AM6" s="4">
        <v>142500000</v>
      </c>
      <c r="AN6" s="4">
        <v>145350000</v>
      </c>
      <c r="AO6" s="1">
        <v>2</v>
      </c>
      <c r="AP6" s="4">
        <v>145350000</v>
      </c>
      <c r="AQ6" s="1">
        <v>4</v>
      </c>
      <c r="AR6" s="1" t="s">
        <v>239</v>
      </c>
      <c r="AS6" s="1" t="s">
        <v>239</v>
      </c>
    </row>
    <row r="7" spans="1:50" ht="15" customHeight="1" x14ac:dyDescent="0.25">
      <c r="A7" s="1">
        <v>1000035070</v>
      </c>
      <c r="B7" s="1" t="s">
        <v>55</v>
      </c>
      <c r="C7" s="1" t="s">
        <v>65</v>
      </c>
      <c r="D7" s="1" t="s">
        <v>76</v>
      </c>
      <c r="E7" s="1" t="s">
        <v>86</v>
      </c>
      <c r="F7" s="1" t="s">
        <v>95</v>
      </c>
      <c r="G7" s="1" t="s">
        <v>105</v>
      </c>
      <c r="H7" s="1" t="s">
        <v>115</v>
      </c>
      <c r="I7" s="1" t="s">
        <v>65</v>
      </c>
      <c r="J7" s="1" t="s">
        <v>76</v>
      </c>
      <c r="K7" s="1" t="s">
        <v>127</v>
      </c>
      <c r="L7" s="1" t="s">
        <v>138</v>
      </c>
      <c r="M7" s="1" t="s">
        <v>86</v>
      </c>
      <c r="N7" s="1" t="s">
        <v>95</v>
      </c>
      <c r="P7" s="1" t="s">
        <v>95</v>
      </c>
      <c r="R7" s="2" t="str">
        <f>HYPERLINK("http://www.advanceautoparts.com","http://www.advanceautoparts.com")</f>
        <v>http://www.advanceautoparts.com</v>
      </c>
      <c r="S7" s="1" t="s">
        <v>161</v>
      </c>
      <c r="T7" s="1" t="s">
        <v>167</v>
      </c>
      <c r="U7" s="1" t="s">
        <v>175</v>
      </c>
      <c r="V7" s="1">
        <v>1009072699</v>
      </c>
      <c r="W7" s="1" t="s">
        <v>184</v>
      </c>
      <c r="X7" s="1" t="s">
        <v>194</v>
      </c>
      <c r="Z7" s="1" t="s">
        <v>206</v>
      </c>
      <c r="AC7" s="1" t="s">
        <v>214</v>
      </c>
      <c r="AF7" s="1" t="s">
        <v>221</v>
      </c>
      <c r="AG7" s="2" t="s">
        <v>265</v>
      </c>
      <c r="AI7" s="1" t="s">
        <v>229</v>
      </c>
      <c r="AJ7" s="1">
        <v>5037</v>
      </c>
      <c r="AK7" s="1">
        <v>4976</v>
      </c>
      <c r="AL7" s="1">
        <v>-1.21</v>
      </c>
      <c r="AM7" s="4">
        <v>9709003000</v>
      </c>
      <c r="AN7" s="4">
        <v>10106321000</v>
      </c>
      <c r="AO7" s="1">
        <v>4.09</v>
      </c>
      <c r="AP7" s="4">
        <v>10106321000</v>
      </c>
      <c r="AQ7" s="1">
        <v>4885</v>
      </c>
      <c r="AR7" s="1" t="s">
        <v>240</v>
      </c>
      <c r="AS7" s="1" t="s">
        <v>240</v>
      </c>
    </row>
    <row r="8" spans="1:50" ht="15" customHeight="1" x14ac:dyDescent="0.25">
      <c r="A8" s="1">
        <v>1000009675</v>
      </c>
      <c r="B8" s="1" t="s">
        <v>56</v>
      </c>
      <c r="C8" s="1" t="s">
        <v>66</v>
      </c>
      <c r="D8" s="1" t="s">
        <v>75</v>
      </c>
      <c r="E8" s="1" t="s">
        <v>81</v>
      </c>
      <c r="F8" s="1" t="s">
        <v>96</v>
      </c>
      <c r="G8" s="1" t="s">
        <v>106</v>
      </c>
      <c r="H8" s="1" t="s">
        <v>116</v>
      </c>
      <c r="I8" s="1" t="s">
        <v>66</v>
      </c>
      <c r="J8" s="1" t="s">
        <v>75</v>
      </c>
      <c r="K8" s="1" t="s">
        <v>128</v>
      </c>
      <c r="L8" s="1" t="s">
        <v>137</v>
      </c>
      <c r="M8" s="1" t="s">
        <v>81</v>
      </c>
      <c r="N8" s="1" t="s">
        <v>147</v>
      </c>
      <c r="O8" s="1" t="s">
        <v>154</v>
      </c>
      <c r="P8" s="1" t="s">
        <v>96</v>
      </c>
      <c r="Q8" s="2" t="s">
        <v>256</v>
      </c>
      <c r="R8" s="2" t="str">
        <f>HYPERLINK("http://www.aeropostale.com, http://www.ps4u.com","http://www.aeropostale.com, http://www.ps4u.com")</f>
        <v>http://www.aeropostale.com, http://www.ps4u.com</v>
      </c>
      <c r="U8" s="1" t="s">
        <v>176</v>
      </c>
      <c r="V8" s="1">
        <v>1008689014</v>
      </c>
      <c r="W8" s="1" t="s">
        <v>185</v>
      </c>
      <c r="X8" s="1" t="s">
        <v>195</v>
      </c>
      <c r="Y8" s="1" t="s">
        <v>200</v>
      </c>
      <c r="Z8" s="1" t="s">
        <v>207</v>
      </c>
      <c r="AB8" s="1" t="s">
        <v>212</v>
      </c>
      <c r="AC8" s="1" t="s">
        <v>215</v>
      </c>
      <c r="AF8" s="1" t="s">
        <v>222</v>
      </c>
      <c r="AG8" s="2" t="s">
        <v>266</v>
      </c>
      <c r="AI8" s="1" t="s">
        <v>230</v>
      </c>
      <c r="AJ8" s="1">
        <v>520</v>
      </c>
      <c r="AK8" s="1">
        <v>512</v>
      </c>
      <c r="AL8" s="1">
        <v>-1.54</v>
      </c>
      <c r="AM8" s="4">
        <v>1000000000</v>
      </c>
      <c r="AN8" s="4">
        <v>740000000</v>
      </c>
      <c r="AO8" s="1">
        <v>-26</v>
      </c>
      <c r="AP8" s="4">
        <v>740000000</v>
      </c>
      <c r="AQ8" s="1">
        <v>512</v>
      </c>
      <c r="AR8" s="1" t="s">
        <v>237</v>
      </c>
      <c r="AS8" s="1" t="s">
        <v>237</v>
      </c>
      <c r="AW8" s="1" t="s">
        <v>242</v>
      </c>
      <c r="AX8" s="1" t="s">
        <v>243</v>
      </c>
    </row>
    <row r="9" spans="1:50" ht="15" customHeight="1" x14ac:dyDescent="0.25">
      <c r="A9" s="1">
        <v>1000017140</v>
      </c>
      <c r="B9" s="1" t="s">
        <v>57</v>
      </c>
      <c r="C9" s="1" t="s">
        <v>67</v>
      </c>
      <c r="D9" s="1" t="s">
        <v>77</v>
      </c>
      <c r="E9" s="1" t="s">
        <v>87</v>
      </c>
      <c r="F9" s="1" t="s">
        <v>97</v>
      </c>
      <c r="G9" s="1" t="s">
        <v>107</v>
      </c>
      <c r="H9" s="1" t="s">
        <v>117</v>
      </c>
      <c r="I9" s="1" t="s">
        <v>67</v>
      </c>
      <c r="J9" s="1" t="s">
        <v>77</v>
      </c>
      <c r="K9" s="1" t="s">
        <v>129</v>
      </c>
      <c r="L9" s="1" t="s">
        <v>139</v>
      </c>
      <c r="M9" s="1" t="s">
        <v>87</v>
      </c>
      <c r="N9" s="1" t="s">
        <v>148</v>
      </c>
      <c r="O9" s="1" t="s">
        <v>155</v>
      </c>
      <c r="P9" s="1" t="s">
        <v>97</v>
      </c>
      <c r="Q9" s="2" t="s">
        <v>257</v>
      </c>
      <c r="R9" s="2" t="str">
        <f>HYPERLINK("http://www.smythjewelers.com","http://www.smythjewelers.com")</f>
        <v>http://www.smythjewelers.com</v>
      </c>
      <c r="S9" s="1" t="s">
        <v>162</v>
      </c>
      <c r="T9" s="1" t="s">
        <v>168</v>
      </c>
      <c r="V9" s="1">
        <v>1007667185</v>
      </c>
      <c r="W9" s="1" t="s">
        <v>186</v>
      </c>
      <c r="X9" s="1" t="s">
        <v>196</v>
      </c>
      <c r="Z9" s="1" t="s">
        <v>208</v>
      </c>
      <c r="AA9" s="1" t="s">
        <v>211</v>
      </c>
      <c r="AB9" s="1" t="s">
        <v>212</v>
      </c>
      <c r="AC9" s="1" t="s">
        <v>218</v>
      </c>
      <c r="AG9" s="2" t="s">
        <v>267</v>
      </c>
      <c r="AI9" s="1" t="s">
        <v>231</v>
      </c>
      <c r="AJ9" s="1">
        <v>3</v>
      </c>
      <c r="AK9" s="1">
        <v>3</v>
      </c>
      <c r="AL9" s="1">
        <v>0</v>
      </c>
      <c r="AM9" s="4">
        <v>125000000</v>
      </c>
      <c r="AN9" s="4">
        <v>127000000</v>
      </c>
      <c r="AO9" s="1">
        <v>1.6</v>
      </c>
      <c r="AP9" s="4">
        <v>127000000</v>
      </c>
      <c r="AQ9" s="1">
        <v>3</v>
      </c>
      <c r="AR9" s="1" t="s">
        <v>241</v>
      </c>
      <c r="AS9" s="1" t="s">
        <v>241</v>
      </c>
    </row>
    <row r="10" spans="1:50" ht="15" customHeight="1" x14ac:dyDescent="0.25">
      <c r="A10" s="1">
        <v>1000027329</v>
      </c>
      <c r="B10" s="1" t="s">
        <v>58</v>
      </c>
      <c r="C10" s="1" t="s">
        <v>68</v>
      </c>
      <c r="D10" s="1" t="s">
        <v>78</v>
      </c>
      <c r="E10" s="1" t="s">
        <v>88</v>
      </c>
      <c r="F10" s="1" t="s">
        <v>98</v>
      </c>
      <c r="G10" s="1" t="s">
        <v>108</v>
      </c>
      <c r="H10" s="1" t="s">
        <v>118</v>
      </c>
      <c r="I10" s="1" t="s">
        <v>121</v>
      </c>
      <c r="J10" s="1" t="s">
        <v>78</v>
      </c>
      <c r="K10" s="1" t="s">
        <v>130</v>
      </c>
      <c r="L10" s="1" t="s">
        <v>140</v>
      </c>
      <c r="M10" s="1" t="s">
        <v>88</v>
      </c>
      <c r="N10" s="1" t="s">
        <v>149</v>
      </c>
      <c r="O10" s="1" t="s">
        <v>156</v>
      </c>
      <c r="P10" s="1" t="s">
        <v>158</v>
      </c>
      <c r="Q10" s="2" t="s">
        <v>258</v>
      </c>
      <c r="R10" s="2" t="str">
        <f>HYPERLINK("http://acmemarkets.com, http://www.albertsons.com, http://www.jewelosco.com, http://www.pavilions.com, http://www.randalls.com/","http://acmemarkets.com, http://www.albertsons.com, http://www.jewelosco.com, http://www.pavilions.com, http://www.randalls.com/")</f>
        <v>http://acmemarkets.com, http://www.albertsons.com, http://www.jewelosco.com, http://www.pavilions.com, http://www.randalls.com/</v>
      </c>
      <c r="S10" s="1" t="s">
        <v>163</v>
      </c>
      <c r="T10" s="1" t="s">
        <v>169</v>
      </c>
      <c r="U10" s="1" t="s">
        <v>177</v>
      </c>
      <c r="V10" s="1">
        <v>1008816106</v>
      </c>
      <c r="W10" s="1" t="s">
        <v>187</v>
      </c>
      <c r="X10" s="1" t="s">
        <v>80</v>
      </c>
      <c r="Z10" s="1" t="s">
        <v>209</v>
      </c>
      <c r="AB10" s="1" t="s">
        <v>212</v>
      </c>
      <c r="AC10" s="1" t="s">
        <v>215</v>
      </c>
      <c r="AG10" s="2" t="s">
        <v>268</v>
      </c>
      <c r="AI10" s="1" t="s">
        <v>232</v>
      </c>
      <c r="AJ10" s="1">
        <v>2277</v>
      </c>
      <c r="AK10" s="1">
        <v>2277</v>
      </c>
      <c r="AL10" s="1">
        <v>0</v>
      </c>
      <c r="AM10" s="4">
        <v>62455100000</v>
      </c>
      <c r="AN10" s="4">
        <v>69690400000</v>
      </c>
      <c r="AO10" s="1">
        <v>11.58</v>
      </c>
      <c r="AP10" s="4">
        <v>69690400000</v>
      </c>
      <c r="AQ10" s="1">
        <v>2277</v>
      </c>
      <c r="AR10" s="1" t="s">
        <v>239</v>
      </c>
      <c r="AS10" s="1" t="s">
        <v>239</v>
      </c>
      <c r="AW10" s="1" t="s">
        <v>242</v>
      </c>
      <c r="AX10" s="1" t="s">
        <v>244</v>
      </c>
    </row>
    <row r="11" spans="1:50" ht="15" customHeight="1" x14ac:dyDescent="0.25">
      <c r="A11" s="1">
        <v>2000192118</v>
      </c>
      <c r="B11" s="1" t="s">
        <v>59</v>
      </c>
      <c r="C11" s="1" t="s">
        <v>69</v>
      </c>
      <c r="D11" s="1" t="s">
        <v>79</v>
      </c>
      <c r="E11" s="1" t="s">
        <v>89</v>
      </c>
      <c r="F11" s="1" t="s">
        <v>99</v>
      </c>
      <c r="G11" s="1" t="s">
        <v>109</v>
      </c>
      <c r="I11" s="1" t="s">
        <v>69</v>
      </c>
      <c r="J11" s="1" t="s">
        <v>79</v>
      </c>
      <c r="K11" s="1" t="s">
        <v>131</v>
      </c>
      <c r="L11" s="1" t="s">
        <v>141</v>
      </c>
      <c r="M11" s="1" t="s">
        <v>89</v>
      </c>
      <c r="N11" s="1" t="s">
        <v>99</v>
      </c>
      <c r="P11" s="1" t="s">
        <v>99</v>
      </c>
      <c r="Q11" s="2" t="s">
        <v>259</v>
      </c>
      <c r="R11" s="2" t="str">
        <f>HYPERLINK("http://www.alexandani.com","http://www.alexandani.com")</f>
        <v>http://www.alexandani.com</v>
      </c>
      <c r="S11" s="1" t="s">
        <v>164</v>
      </c>
      <c r="T11" s="1" t="s">
        <v>170</v>
      </c>
      <c r="U11" s="1" t="s">
        <v>178</v>
      </c>
      <c r="V11" s="1">
        <v>1008775605</v>
      </c>
      <c r="W11" s="1" t="s">
        <v>188</v>
      </c>
      <c r="X11" s="1" t="s">
        <v>197</v>
      </c>
      <c r="Z11" s="1" t="s">
        <v>210</v>
      </c>
      <c r="AB11" s="1" t="s">
        <v>213</v>
      </c>
      <c r="AC11" s="1" t="s">
        <v>215</v>
      </c>
      <c r="AF11" s="1" t="s">
        <v>223</v>
      </c>
      <c r="AG11" s="2" t="s">
        <v>259</v>
      </c>
      <c r="AI11" s="1" t="s">
        <v>233</v>
      </c>
      <c r="AJ11" s="1">
        <v>91</v>
      </c>
      <c r="AK11" s="1">
        <v>52</v>
      </c>
      <c r="AL11" s="1">
        <v>-42.86</v>
      </c>
      <c r="AM11" s="4">
        <v>172809000</v>
      </c>
      <c r="AN11" s="4">
        <v>125000000</v>
      </c>
      <c r="AO11" s="1">
        <v>-27.67</v>
      </c>
      <c r="AP11" s="4">
        <v>250000000</v>
      </c>
      <c r="AQ11" s="1">
        <v>52</v>
      </c>
      <c r="AR11" s="1" t="s">
        <v>237</v>
      </c>
      <c r="AS11" s="1" t="s">
        <v>237</v>
      </c>
    </row>
    <row r="15" spans="1:50" x14ac:dyDescent="0.25">
      <c r="A15" s="5" t="s">
        <v>252</v>
      </c>
      <c r="B15" s="5"/>
      <c r="C15" s="5"/>
      <c r="D15" s="5"/>
      <c r="E15" s="5"/>
      <c r="F15" s="5"/>
    </row>
    <row r="16" spans="1:50" x14ac:dyDescent="0.25">
      <c r="A16" s="5"/>
      <c r="B16" s="5"/>
      <c r="C16" s="5"/>
      <c r="D16" s="5"/>
      <c r="E16" s="5"/>
      <c r="F16" s="5"/>
    </row>
    <row r="17" spans="1:6" x14ac:dyDescent="0.25">
      <c r="A17" s="5" t="s">
        <v>245</v>
      </c>
      <c r="B17" s="5"/>
      <c r="C17" s="5"/>
      <c r="D17" s="5"/>
      <c r="E17" s="5"/>
      <c r="F17" s="5"/>
    </row>
    <row r="18" spans="1:6" x14ac:dyDescent="0.25">
      <c r="A18" s="6"/>
      <c r="B18" s="6"/>
      <c r="C18" s="6"/>
      <c r="D18" s="6"/>
      <c r="E18" s="6"/>
      <c r="F18" s="6"/>
    </row>
    <row r="19" spans="1:6" x14ac:dyDescent="0.25">
      <c r="A19" s="5" t="s">
        <v>246</v>
      </c>
      <c r="B19" s="5"/>
      <c r="C19" s="5"/>
      <c r="D19" s="5"/>
      <c r="E19" s="5"/>
      <c r="F19" s="5"/>
    </row>
    <row r="20" spans="1:6" x14ac:dyDescent="0.25">
      <c r="A20" s="5" t="s">
        <v>247</v>
      </c>
      <c r="B20" s="5"/>
      <c r="C20" s="5"/>
      <c r="D20" s="5"/>
      <c r="E20" s="5"/>
      <c r="F20" s="5"/>
    </row>
    <row r="21" spans="1:6" x14ac:dyDescent="0.25">
      <c r="A21" s="7" t="s">
        <v>248</v>
      </c>
      <c r="B21" s="7"/>
      <c r="C21" s="7"/>
      <c r="D21" s="7"/>
      <c r="E21" s="7"/>
      <c r="F21" s="7"/>
    </row>
    <row r="22" spans="1:6" x14ac:dyDescent="0.25">
      <c r="A22" s="7" t="s">
        <v>249</v>
      </c>
      <c r="B22" s="7"/>
      <c r="C22" s="7"/>
      <c r="D22" s="7"/>
      <c r="E22" s="7"/>
      <c r="F22" s="7"/>
    </row>
    <row r="23" spans="1:6" x14ac:dyDescent="0.25">
      <c r="A23" s="7" t="s">
        <v>250</v>
      </c>
      <c r="B23" s="7"/>
      <c r="C23" s="7"/>
      <c r="D23" s="7"/>
      <c r="E23" s="7"/>
      <c r="F23" s="7"/>
    </row>
    <row r="24" spans="1:6" x14ac:dyDescent="0.25">
      <c r="A24" s="5"/>
      <c r="B24" s="5"/>
      <c r="C24" s="5"/>
      <c r="D24" s="5"/>
      <c r="E24" s="5"/>
      <c r="F24" s="5"/>
    </row>
    <row r="25" spans="1:6" x14ac:dyDescent="0.25">
      <c r="A25" s="8" t="s">
        <v>251</v>
      </c>
      <c r="B25" s="9"/>
      <c r="C25" s="9"/>
      <c r="D25" s="9"/>
      <c r="E25" s="9"/>
      <c r="F25" s="9"/>
    </row>
  </sheetData>
  <autoFilter ref="A1:AX11" xr:uid="{00000000-0009-0000-0000-000000000000}"/>
  <hyperlinks>
    <hyperlink ref="A25" r:id="rId1" xr:uid="{00000000-0004-0000-0000-000000000000}"/>
    <hyperlink ref="Q3" r:id="rId2" xr:uid="{C7258A29-C670-4ED6-9E37-E68B8DC3A84D}"/>
    <hyperlink ref="Q5" r:id="rId3" xr:uid="{5A0CBE58-7D8F-4D52-BBCD-9081857ACA93}"/>
    <hyperlink ref="Q6" r:id="rId4" xr:uid="{3FED655A-3431-427C-8531-426724C623A7}"/>
    <hyperlink ref="Q8" r:id="rId5" xr:uid="{0FEA952E-1249-4C55-984F-071C8C5B15BC}"/>
    <hyperlink ref="Q9" r:id="rId6" xr:uid="{AEB11A6D-732F-461D-867B-AEE5C6A4C551}"/>
    <hyperlink ref="Q10" r:id="rId7" xr:uid="{7168FF9F-8CE9-40A0-B02B-DE483CDDECD8}"/>
    <hyperlink ref="Q11" r:id="rId8" xr:uid="{9E33C188-B83D-4B57-83A5-281E326F0FF4}"/>
    <hyperlink ref="AG2" r:id="rId9" xr:uid="{2D2D51CE-15C1-4832-A507-9EA0D6E510F2}"/>
    <hyperlink ref="AG3" r:id="rId10" xr:uid="{1B60C208-D2AC-4F78-ADE3-6C93E48C525C}"/>
    <hyperlink ref="AG4" r:id="rId11" xr:uid="{1E6900B5-752D-48EA-98EC-CEF1DA03CAB0}"/>
    <hyperlink ref="AG5" r:id="rId12" xr:uid="{F9B53157-245F-4EB9-86FB-FCB0E72AF094}"/>
    <hyperlink ref="AG6" r:id="rId13" xr:uid="{F4C9DFB3-820F-43C2-8598-EE2ADA40830E}"/>
    <hyperlink ref="AG7" r:id="rId14" xr:uid="{02BA34CA-E7D5-4DE9-A2BA-2D2AFA14402A}"/>
    <hyperlink ref="AG8" r:id="rId15" xr:uid="{282FF8B1-F675-4C53-93F3-AF32BB4E3871}"/>
    <hyperlink ref="AG9" r:id="rId16" xr:uid="{326DE89D-F282-4F7A-AFB1-224EE1CD4C99}"/>
    <hyperlink ref="AG10" r:id="rId17" xr:uid="{4AB62ADA-88F3-4F63-87A9-FCCEC2FDF4ED}"/>
    <hyperlink ref="AG11" r:id="rId18" xr:uid="{99059E0F-70FE-4D03-88C4-BE3877716C5E}"/>
  </hyperlinks>
  <pageMargins left="0.7" right="0.7" top="0.75" bottom="0.75" header="0.3" footer="0.3"/>
  <pageSetup orientation="portrait"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Amazon.com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Shawn Tomelleo</cp:lastModifiedBy>
  <dcterms:created xsi:type="dcterms:W3CDTF">2021-07-27T16:33:25Z</dcterms:created>
  <dcterms:modified xsi:type="dcterms:W3CDTF">2021-08-09T13:19:26Z</dcterms:modified>
</cp:coreProperties>
</file>